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كارت صن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9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b val="1"/>
      <color rgb="00FFFFFF"/>
      <sz val="11"/>
    </font>
    <font>
      <name val="Arial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9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4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0" fillId="0" borderId="1" applyAlignment="1" pivotButton="0" quotePrefix="0" xfId="0">
      <alignment horizontal="right" vertical="center" readingOrder="2"/>
    </xf>
    <xf numFmtId="0" fontId="4" fillId="3" borderId="2" applyAlignment="1" pivotButton="0" quotePrefix="0" xfId="0">
      <alignment horizontal="center" vertical="center" wrapText="1" readingOrder="2"/>
    </xf>
    <xf numFmtId="0" fontId="5" fillId="0" borderId="2" applyAlignment="1" pivotButton="0" quotePrefix="0" xfId="0">
      <alignment horizontal="right" vertical="center" readingOrder="2"/>
    </xf>
    <xf numFmtId="3" fontId="5" fillId="0" borderId="2" applyAlignment="1" pivotButton="0" quotePrefix="0" xfId="0">
      <alignment horizontal="right" vertical="center" readingOrder="2"/>
    </xf>
    <xf numFmtId="4" fontId="5" fillId="0" borderId="2" applyAlignment="1" pivotButton="0" quotePrefix="0" xfId="0">
      <alignment horizontal="right" vertical="center" readingOrder="2"/>
    </xf>
    <xf numFmtId="0" fontId="6" fillId="2" borderId="2" applyAlignment="1" pivotButton="0" quotePrefix="0" xfId="0">
      <alignment horizontal="right" vertical="center" readingOrder="2"/>
    </xf>
    <xf numFmtId="3" fontId="6" fillId="2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164" fontId="7" fillId="0" borderId="2" applyAlignment="1" pivotButton="0" quotePrefix="0" xfId="0">
      <alignment horizontal="right" vertical="center" readingOrder="2"/>
    </xf>
    <xf numFmtId="0" fontId="3" fillId="0" borderId="3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6"/>
  <sheetViews>
    <sheetView showGridLines="0" rightToLeft="1"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22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 ht="30" customHeight="1">
      <c r="A1" s="1" t="inlineStr">
        <is>
          <t>كارت صنف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3" t="inlineStr">
        <is>
          <t>المنشأة والمستودع</t>
        </is>
      </c>
      <c r="B3" s="2" t="n"/>
      <c r="C3" s="2" t="n"/>
      <c r="D3" s="2" t="n"/>
      <c r="E3" s="2" t="n"/>
      <c r="F3" s="2" t="n"/>
      <c r="G3" s="2" t="n"/>
      <c r="H3" s="2" t="n"/>
      <c r="I3" s="2" t="n"/>
    </row>
    <row r="4">
      <c r="A4" s="4" t="inlineStr">
        <is>
          <t>اسم المنشأة</t>
        </is>
      </c>
      <c r="B4" s="5" t="n"/>
      <c r="C4" s="2" t="n"/>
      <c r="D4" s="2" t="n"/>
      <c r="E4" s="2" t="n"/>
      <c r="F4" s="2" t="n"/>
      <c r="G4" s="2" t="n"/>
      <c r="H4" s="2" t="n"/>
      <c r="I4" s="2" t="n"/>
    </row>
    <row r="5">
      <c r="A5" s="4" t="inlineStr">
        <is>
          <t>المستودع</t>
        </is>
      </c>
      <c r="B5" s="5" t="n"/>
      <c r="C5" s="2" t="n"/>
      <c r="D5" s="2" t="n"/>
      <c r="E5" s="2" t="n"/>
      <c r="F5" s="2" t="n"/>
      <c r="G5" s="2" t="n"/>
      <c r="H5" s="2" t="n"/>
      <c r="I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</row>
    <row r="7">
      <c r="A7" s="3" t="inlineStr">
        <is>
          <t>بيانات الصنف</t>
        </is>
      </c>
      <c r="B7" s="2" t="n"/>
      <c r="C7" s="2" t="n"/>
      <c r="D7" s="2" t="n"/>
      <c r="E7" s="2" t="n"/>
      <c r="F7" s="2" t="n"/>
      <c r="G7" s="2" t="n"/>
      <c r="H7" s="2" t="n"/>
      <c r="I7" s="2" t="n"/>
    </row>
    <row r="8">
      <c r="A8" s="4" t="inlineStr">
        <is>
          <t>رمز الصنف</t>
        </is>
      </c>
      <c r="B8" s="5" t="n"/>
      <c r="C8" s="2" t="n"/>
      <c r="D8" s="2" t="n"/>
      <c r="E8" s="2" t="n"/>
      <c r="F8" s="2" t="n"/>
      <c r="G8" s="2" t="n"/>
      <c r="H8" s="2" t="n"/>
      <c r="I8" s="2" t="n"/>
    </row>
    <row r="9">
      <c r="A9" s="4" t="inlineStr">
        <is>
          <t>اسم الصنف</t>
        </is>
      </c>
      <c r="B9" s="5" t="n"/>
      <c r="C9" s="2" t="n"/>
      <c r="D9" s="2" t="n"/>
      <c r="E9" s="2" t="n"/>
      <c r="F9" s="2" t="n"/>
      <c r="G9" s="2" t="n"/>
      <c r="H9" s="2" t="n"/>
      <c r="I9" s="2" t="n"/>
    </row>
    <row r="10">
      <c r="A10" s="4" t="inlineStr">
        <is>
          <t>وحدة القياس</t>
        </is>
      </c>
      <c r="B10" s="5" t="n"/>
      <c r="C10" s="2" t="n"/>
      <c r="D10" s="2" t="n"/>
      <c r="E10" s="2" t="n"/>
      <c r="F10" s="2" t="n"/>
      <c r="G10" s="2" t="n"/>
      <c r="H10" s="2" t="n"/>
      <c r="I10" s="2" t="n"/>
    </row>
    <row r="11">
      <c r="A11" s="4" t="inlineStr">
        <is>
          <t>الفترة</t>
        </is>
      </c>
      <c r="B11" s="5" t="n"/>
      <c r="C11" s="2" t="n"/>
      <c r="D11" s="2" t="n"/>
      <c r="E11" s="2" t="n"/>
      <c r="F11" s="2" t="n"/>
      <c r="G11" s="2" t="n"/>
      <c r="H11" s="2" t="n"/>
      <c r="I11" s="2" t="n"/>
    </row>
    <row r="12">
      <c r="A12" s="4" t="inlineStr">
        <is>
          <t>حد إعادة الطلب</t>
        </is>
      </c>
      <c r="B12" s="5" t="n"/>
      <c r="C12" s="2" t="n"/>
      <c r="D12" s="2" t="n"/>
      <c r="E12" s="2" t="n"/>
      <c r="F12" s="2" t="n"/>
      <c r="G12" s="2" t="n"/>
      <c r="H12" s="2" t="n"/>
      <c r="I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</row>
    <row r="14" ht="30" customHeight="1">
      <c r="A14" s="6" t="inlineStr">
        <is>
          <t>التاريخ</t>
        </is>
      </c>
      <c r="B14" s="6" t="inlineStr">
        <is>
          <t>رقم المستند</t>
        </is>
      </c>
      <c r="C14" s="6" t="inlineStr">
        <is>
          <t>البيان</t>
        </is>
      </c>
      <c r="D14" s="6" t="inlineStr">
        <is>
          <t>كمية الوارد</t>
        </is>
      </c>
      <c r="E14" s="6" t="inlineStr">
        <is>
          <t>تكلفة وحدة الوارد</t>
        </is>
      </c>
      <c r="F14" s="6" t="inlineStr">
        <is>
          <t>كمية الصادر</t>
        </is>
      </c>
      <c r="G14" s="6" t="inlineStr">
        <is>
          <t>رصيد الكمية</t>
        </is>
      </c>
      <c r="H14" s="6" t="inlineStr">
        <is>
          <t>قيمة الرصيد</t>
        </is>
      </c>
      <c r="I14" s="6" t="inlineStr">
        <is>
          <t>متوسط تكلفة الوحدة</t>
        </is>
      </c>
    </row>
    <row r="15">
      <c r="A15" s="7" t="n"/>
      <c r="B15" s="7" t="n"/>
      <c r="C15" s="7" t="n"/>
      <c r="D15" s="8" t="n"/>
      <c r="E15" s="9" t="n"/>
      <c r="F15" s="8" t="n"/>
      <c r="G15" s="8">
        <f>IF(COUNT(D15,E15,F15)=0,"",(0)+D15-F15)</f>
        <v/>
      </c>
      <c r="H15" s="9">
        <f>IF(COUNT(D15,E15,F15)=0,"",(0)+D15*E15-F15*(0)/MAX(G15-D15+F15,0.0001))</f>
        <v/>
      </c>
      <c r="I15" s="9">
        <f>IF(COUNT(D15,E15,F15)=0,"",H15/MAX(G15,0.0001))</f>
        <v/>
      </c>
    </row>
    <row r="16">
      <c r="A16" s="7" t="n"/>
      <c r="B16" s="7" t="n"/>
      <c r="C16" s="7" t="n"/>
      <c r="D16" s="8" t="n"/>
      <c r="E16" s="9" t="n"/>
      <c r="F16" s="8" t="n"/>
      <c r="G16" s="8">
        <f>IF(COUNT(D16,E16,F16)=0,"",N(G15)+D16-F16)</f>
        <v/>
      </c>
      <c r="H16" s="9">
        <f>IF(COUNT(D16,E16,F16)=0,"",N(H15)+D16*E16-F16*N(H15)/MAX(G16-D16+F16,0.0001))</f>
        <v/>
      </c>
      <c r="I16" s="9">
        <f>IF(COUNT(D16,E16,F16)=0,"",H16/MAX(G16,0.0001))</f>
        <v/>
      </c>
    </row>
    <row r="17">
      <c r="A17" s="7" t="n"/>
      <c r="B17" s="7" t="n"/>
      <c r="C17" s="7" t="n"/>
      <c r="D17" s="8" t="n"/>
      <c r="E17" s="9" t="n"/>
      <c r="F17" s="8" t="n"/>
      <c r="G17" s="8">
        <f>IF(COUNT(D17,E17,F17)=0,"",N(G16)+D17-F17)</f>
        <v/>
      </c>
      <c r="H17" s="9">
        <f>IF(COUNT(D17,E17,F17)=0,"",N(H16)+D17*E17-F17*N(H16)/MAX(G17-D17+F17,0.0001))</f>
        <v/>
      </c>
      <c r="I17" s="9">
        <f>IF(COUNT(D17,E17,F17)=0,"",H17/MAX(G17,0.0001))</f>
        <v/>
      </c>
    </row>
    <row r="18">
      <c r="A18" s="7" t="n"/>
      <c r="B18" s="7" t="n"/>
      <c r="C18" s="7" t="n"/>
      <c r="D18" s="8" t="n"/>
      <c r="E18" s="9" t="n"/>
      <c r="F18" s="8" t="n"/>
      <c r="G18" s="8">
        <f>IF(COUNT(D18,E18,F18)=0,"",N(G17)+D18-F18)</f>
        <v/>
      </c>
      <c r="H18" s="9">
        <f>IF(COUNT(D18,E18,F18)=0,"",N(H17)+D18*E18-F18*N(H17)/MAX(G18-D18+F18,0.0001))</f>
        <v/>
      </c>
      <c r="I18" s="9">
        <f>IF(COUNT(D18,E18,F18)=0,"",H18/MAX(G18,0.0001))</f>
        <v/>
      </c>
    </row>
    <row r="19">
      <c r="A19" s="7" t="n"/>
      <c r="B19" s="7" t="n"/>
      <c r="C19" s="7" t="n"/>
      <c r="D19" s="8" t="n"/>
      <c r="E19" s="9" t="n"/>
      <c r="F19" s="8" t="n"/>
      <c r="G19" s="8">
        <f>IF(COUNT(D19,E19,F19)=0,"",N(G18)+D19-F19)</f>
        <v/>
      </c>
      <c r="H19" s="9">
        <f>IF(COUNT(D19,E19,F19)=0,"",N(H18)+D19*E19-F19*N(H18)/MAX(G19-D19+F19,0.0001))</f>
        <v/>
      </c>
      <c r="I19" s="9">
        <f>IF(COUNT(D19,E19,F19)=0,"",H19/MAX(G19,0.0001))</f>
        <v/>
      </c>
    </row>
    <row r="20">
      <c r="A20" s="7" t="n"/>
      <c r="B20" s="7" t="n"/>
      <c r="C20" s="7" t="n"/>
      <c r="D20" s="8" t="n"/>
      <c r="E20" s="9" t="n"/>
      <c r="F20" s="8" t="n"/>
      <c r="G20" s="8">
        <f>IF(COUNT(D20,E20,F20)=0,"",N(G19)+D20-F20)</f>
        <v/>
      </c>
      <c r="H20" s="9">
        <f>IF(COUNT(D20,E20,F20)=0,"",N(H19)+D20*E20-F20*N(H19)/MAX(G20-D20+F20,0.0001))</f>
        <v/>
      </c>
      <c r="I20" s="9">
        <f>IF(COUNT(D20,E20,F20)=0,"",H20/MAX(G20,0.0001))</f>
        <v/>
      </c>
    </row>
    <row r="21">
      <c r="A21" s="7" t="n"/>
      <c r="B21" s="7" t="n"/>
      <c r="C21" s="7" t="n"/>
      <c r="D21" s="8" t="n"/>
      <c r="E21" s="9" t="n"/>
      <c r="F21" s="8" t="n"/>
      <c r="G21" s="8">
        <f>IF(COUNT(D21,E21,F21)=0,"",N(G20)+D21-F21)</f>
        <v/>
      </c>
      <c r="H21" s="9">
        <f>IF(COUNT(D21,E21,F21)=0,"",N(H20)+D21*E21-F21*N(H20)/MAX(G21-D21+F21,0.0001))</f>
        <v/>
      </c>
      <c r="I21" s="9">
        <f>IF(COUNT(D21,E21,F21)=0,"",H21/MAX(G21,0.0001))</f>
        <v/>
      </c>
    </row>
    <row r="22">
      <c r="A22" s="7" t="n"/>
      <c r="B22" s="7" t="n"/>
      <c r="C22" s="7" t="n"/>
      <c r="D22" s="8" t="n"/>
      <c r="E22" s="9" t="n"/>
      <c r="F22" s="8" t="n"/>
      <c r="G22" s="8">
        <f>IF(COUNT(D22,E22,F22)=0,"",N(G21)+D22-F22)</f>
        <v/>
      </c>
      <c r="H22" s="9">
        <f>IF(COUNT(D22,E22,F22)=0,"",N(H21)+D22*E22-F22*N(H21)/MAX(G22-D22+F22,0.0001))</f>
        <v/>
      </c>
      <c r="I22" s="9">
        <f>IF(COUNT(D22,E22,F22)=0,"",H22/MAX(G22,0.0001))</f>
        <v/>
      </c>
    </row>
    <row r="23">
      <c r="A23" s="7" t="n"/>
      <c r="B23" s="7" t="n"/>
      <c r="C23" s="7" t="n"/>
      <c r="D23" s="8" t="n"/>
      <c r="E23" s="9" t="n"/>
      <c r="F23" s="8" t="n"/>
      <c r="G23" s="8">
        <f>IF(COUNT(D23,E23,F23)=0,"",N(G22)+D23-F23)</f>
        <v/>
      </c>
      <c r="H23" s="9">
        <f>IF(COUNT(D23,E23,F23)=0,"",N(H22)+D23*E23-F23*N(H22)/MAX(G23-D23+F23,0.0001))</f>
        <v/>
      </c>
      <c r="I23" s="9">
        <f>IF(COUNT(D23,E23,F23)=0,"",H23/MAX(G23,0.0001))</f>
        <v/>
      </c>
    </row>
    <row r="24">
      <c r="A24" s="7" t="n"/>
      <c r="B24" s="7" t="n"/>
      <c r="C24" s="7" t="n"/>
      <c r="D24" s="8" t="n"/>
      <c r="E24" s="9" t="n"/>
      <c r="F24" s="8" t="n"/>
      <c r="G24" s="8">
        <f>IF(COUNT(D24,E24,F24)=0,"",N(G23)+D24-F24)</f>
        <v/>
      </c>
      <c r="H24" s="9">
        <f>IF(COUNT(D24,E24,F24)=0,"",N(H23)+D24*E24-F24*N(H23)/MAX(G24-D24+F24,0.0001))</f>
        <v/>
      </c>
      <c r="I24" s="9">
        <f>IF(COUNT(D24,E24,F24)=0,"",H24/MAX(G24,0.0001))</f>
        <v/>
      </c>
    </row>
    <row r="25">
      <c r="A25" s="7" t="n"/>
      <c r="B25" s="7" t="n"/>
      <c r="C25" s="7" t="n"/>
      <c r="D25" s="8" t="n"/>
      <c r="E25" s="9" t="n"/>
      <c r="F25" s="8" t="n"/>
      <c r="G25" s="8">
        <f>IF(COUNT(D25,E25,F25)=0,"",N(G24)+D25-F25)</f>
        <v/>
      </c>
      <c r="H25" s="9">
        <f>IF(COUNT(D25,E25,F25)=0,"",N(H24)+D25*E25-F25*N(H24)/MAX(G25-D25+F25,0.0001))</f>
        <v/>
      </c>
      <c r="I25" s="9">
        <f>IF(COUNT(D25,E25,F25)=0,"",H25/MAX(G25,0.0001))</f>
        <v/>
      </c>
    </row>
    <row r="26">
      <c r="A26" s="7" t="n"/>
      <c r="B26" s="7" t="n"/>
      <c r="C26" s="7" t="n"/>
      <c r="D26" s="8" t="n"/>
      <c r="E26" s="9" t="n"/>
      <c r="F26" s="8" t="n"/>
      <c r="G26" s="8">
        <f>IF(COUNT(D26,E26,F26)=0,"",N(G25)+D26-F26)</f>
        <v/>
      </c>
      <c r="H26" s="9">
        <f>IF(COUNT(D26,E26,F26)=0,"",N(H25)+D26*E26-F26*N(H25)/MAX(G26-D26+F26,0.0001))</f>
        <v/>
      </c>
      <c r="I26" s="9">
        <f>IF(COUNT(D26,E26,F26)=0,"",H26/MAX(G26,0.0001))</f>
        <v/>
      </c>
    </row>
    <row r="27">
      <c r="A27" s="7" t="n"/>
      <c r="B27" s="7" t="n"/>
      <c r="C27" s="7" t="n"/>
      <c r="D27" s="8" t="n"/>
      <c r="E27" s="9" t="n"/>
      <c r="F27" s="8" t="n"/>
      <c r="G27" s="8">
        <f>IF(COUNT(D27,E27,F27)=0,"",N(G26)+D27-F27)</f>
        <v/>
      </c>
      <c r="H27" s="9">
        <f>IF(COUNT(D27,E27,F27)=0,"",N(H26)+D27*E27-F27*N(H26)/MAX(G27-D27+F27,0.0001))</f>
        <v/>
      </c>
      <c r="I27" s="9">
        <f>IF(COUNT(D27,E27,F27)=0,"",H27/MAX(G27,0.0001))</f>
        <v/>
      </c>
    </row>
    <row r="28">
      <c r="A28" s="7" t="n"/>
      <c r="B28" s="7" t="n"/>
      <c r="C28" s="7" t="n"/>
      <c r="D28" s="8" t="n"/>
      <c r="E28" s="9" t="n"/>
      <c r="F28" s="8" t="n"/>
      <c r="G28" s="8">
        <f>IF(COUNT(D28,E28,F28)=0,"",N(G27)+D28-F28)</f>
        <v/>
      </c>
      <c r="H28" s="9">
        <f>IF(COUNT(D28,E28,F28)=0,"",N(H27)+D28*E28-F28*N(H27)/MAX(G28-D28+F28,0.0001))</f>
        <v/>
      </c>
      <c r="I28" s="9">
        <f>IF(COUNT(D28,E28,F28)=0,"",H28/MAX(G28,0.0001))</f>
        <v/>
      </c>
    </row>
    <row r="29">
      <c r="A29" s="10" t="inlineStr">
        <is>
          <t>مجموع الحركة</t>
        </is>
      </c>
      <c r="B29" s="10" t="n"/>
      <c r="C29" s="10" t="n"/>
      <c r="D29" s="11">
        <f>SUM(D15:D28)</f>
        <v/>
      </c>
      <c r="E29" s="10" t="n"/>
      <c r="F29" s="11">
        <f>SUM(F15:F28)</f>
        <v/>
      </c>
      <c r="G29" s="10" t="n"/>
      <c r="H29" s="10" t="n"/>
      <c r="I29" s="10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12" t="inlineStr">
        <is>
          <t>رصيد الكمية آخر الفترة</t>
        </is>
      </c>
      <c r="I31" s="13">
        <f>(D29)-(F29)</f>
        <v/>
      </c>
    </row>
    <row r="32">
      <c r="A32" s="2" t="n"/>
      <c r="B32" s="2" t="n"/>
      <c r="C32" s="2" t="n"/>
      <c r="D32" s="2" t="n"/>
      <c r="E32" s="2" t="n"/>
      <c r="F32" s="2" t="n"/>
      <c r="G32" s="2" t="n"/>
      <c r="H32" s="12" t="inlineStr">
        <is>
          <t>الكمية فوق حد إعادة الطلب (السالب يعني اطلب الآن)</t>
        </is>
      </c>
      <c r="I32" s="13">
        <f>I31-$B$12</f>
        <v/>
      </c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</row>
    <row r="34">
      <c r="A34" s="14" t="inlineStr">
        <is>
          <t>أمين المستودع</t>
        </is>
      </c>
      <c r="B34" s="2" t="n"/>
      <c r="C34" s="2" t="n"/>
      <c r="D34" s="2" t="n"/>
      <c r="E34" s="14" t="inlineStr">
        <is>
          <t>مراجع المخزون</t>
        </is>
      </c>
      <c r="F34" s="2" t="n"/>
      <c r="G34" s="2" t="n"/>
      <c r="H34" s="2" t="n"/>
      <c r="I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</row>
    <row r="36">
      <c r="A36" s="15" t="inlineStr">
        <is>
          <t>نموذج من دفترة دوت كوم</t>
        </is>
      </c>
      <c r="B36" s="2" t="n"/>
      <c r="C36" s="2" t="n"/>
      <c r="D36" s="2" t="n"/>
      <c r="E36" s="2" t="n"/>
      <c r="F36" s="2" t="n"/>
      <c r="G36" s="2" t="n"/>
      <c r="H36" s="2" t="n"/>
      <c r="I36" s="2" t="n"/>
    </row>
  </sheetData>
  <mergeCells count="11">
    <mergeCell ref="B9:I9"/>
    <mergeCell ref="A7:I7"/>
    <mergeCell ref="B12:I12"/>
    <mergeCell ref="B11:I11"/>
    <mergeCell ref="A36:I36"/>
    <mergeCell ref="B10:I10"/>
    <mergeCell ref="A1:I1"/>
    <mergeCell ref="B5:I5"/>
    <mergeCell ref="A3:I3"/>
    <mergeCell ref="B8:I8"/>
    <mergeCell ref="B4:I4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كارت صنف</dc:title>
  <dcterms:created xmlns:dcterms="http://purl.org/dc/terms/" xmlns:xsi="http://www.w3.org/2001/XMLSchema-instance" xsi:type="dcterms:W3CDTF">2026-10-04T19:07:43Z</dcterms:created>
  <dcterms:modified xmlns:dcterms="http://purl.org/dc/terms/" xmlns:xsi="http://www.w3.org/2001/XMLSchema-instance" xsi:type="dcterms:W3CDTF">2026-10-04T19:07:43Z</dcterms:modified>
</cp:coreProperties>
</file>